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wn-fsv-01.saga-net.local\共有フォルダ\循環型社会推進課\☆令和６年度\03 3R推進係\03 エコプラザ管理運営経費\03 エコプラザホームページ保守業務 (R6)\04 情報BOXデータ更新作業（10月作業）\R6\"/>
    </mc:Choice>
  </mc:AlternateContent>
  <bookViews>
    <workbookView xWindow="0" yWindow="0" windowWidth="20430" windowHeight="7215" firstSheet="1" activeTab="8"/>
  </bookViews>
  <sheets>
    <sheet name="Ｈ27年度" sheetId="1" r:id="rId1"/>
    <sheet name="Ｈ28年度" sheetId="4" r:id="rId2"/>
    <sheet name="Ｈ29年度" sheetId="5" r:id="rId3"/>
    <sheet name="Ｈ30年度" sheetId="6" r:id="rId4"/>
    <sheet name="令和元年度" sheetId="7" r:id="rId5"/>
    <sheet name="R2年度 " sheetId="8" r:id="rId6"/>
    <sheet name="R3年度" sheetId="9" r:id="rId7"/>
    <sheet name="R4年度" sheetId="10" r:id="rId8"/>
    <sheet name="R5年度" sheetId="11" r:id="rId9"/>
  </sheets>
  <calcPr calcId="191029"/>
</workbook>
</file>

<file path=xl/calcChain.xml><?xml version="1.0" encoding="utf-8"?>
<calcChain xmlns="http://schemas.openxmlformats.org/spreadsheetml/2006/main">
  <c r="D17" i="11" l="1"/>
  <c r="D16" i="11" s="1"/>
  <c r="D12" i="11"/>
  <c r="D4" i="11"/>
  <c r="D3" i="11" s="1"/>
  <c r="D17" i="10"/>
  <c r="D16" i="10" s="1"/>
  <c r="D12" i="10"/>
  <c r="D4" i="10"/>
  <c r="D3" i="10" l="1"/>
  <c r="D17" i="9"/>
  <c r="D16" i="9" s="1"/>
  <c r="D12" i="9"/>
  <c r="D4" i="9"/>
  <c r="D3" i="9" l="1"/>
  <c r="D17" i="8"/>
  <c r="D16" i="8" s="1"/>
  <c r="D12" i="8"/>
  <c r="D4" i="8"/>
  <c r="D3" i="8" l="1"/>
  <c r="D4" i="7"/>
  <c r="D13" i="7"/>
  <c r="D3" i="7" s="1"/>
  <c r="D19" i="7"/>
  <c r="D18" i="7" s="1"/>
  <c r="D4" i="6" l="1"/>
  <c r="D17" i="6"/>
  <c r="D16" i="6" s="1"/>
  <c r="D12" i="6"/>
  <c r="D3" i="6" l="1"/>
  <c r="D17" i="5"/>
  <c r="D16" i="5" s="1"/>
  <c r="D12" i="5"/>
  <c r="D4" i="5"/>
  <c r="D3" i="5" s="1"/>
  <c r="D17" i="4" l="1"/>
  <c r="D16" i="4" s="1"/>
  <c r="D12" i="4"/>
  <c r="D4" i="4"/>
  <c r="D3" i="4" s="1"/>
  <c r="D18" i="1"/>
  <c r="D17" i="1" s="1"/>
  <c r="D12" i="1"/>
  <c r="D4" i="1"/>
  <c r="D3" i="1" l="1"/>
</calcChain>
</file>

<file path=xl/sharedStrings.xml><?xml version="1.0" encoding="utf-8"?>
<sst xmlns="http://schemas.openxmlformats.org/spreadsheetml/2006/main" count="201" uniqueCount="38">
  <si>
    <t>ごみ処理経費</t>
    <rPh sb="2" eb="4">
      <t>ショリ</t>
    </rPh>
    <rPh sb="4" eb="6">
      <t>ケイヒ</t>
    </rPh>
    <phoneticPr fontId="1"/>
  </si>
  <si>
    <t>ごみ処理費</t>
    <rPh sb="2" eb="4">
      <t>ショリ</t>
    </rPh>
    <rPh sb="4" eb="5">
      <t>ヒ</t>
    </rPh>
    <phoneticPr fontId="1"/>
  </si>
  <si>
    <t>清掃工場管理運営経費</t>
    <rPh sb="0" eb="2">
      <t>セイソウ</t>
    </rPh>
    <rPh sb="2" eb="4">
      <t>コウジョウ</t>
    </rPh>
    <rPh sb="4" eb="6">
      <t>カンリ</t>
    </rPh>
    <rPh sb="6" eb="8">
      <t>ウンエイ</t>
    </rPh>
    <rPh sb="8" eb="10">
      <t>ケイヒ</t>
    </rPh>
    <phoneticPr fontId="1"/>
  </si>
  <si>
    <t>最終処分場管理運営経費</t>
    <rPh sb="0" eb="2">
      <t>サイシュウ</t>
    </rPh>
    <rPh sb="2" eb="5">
      <t>ショブンジョウ</t>
    </rPh>
    <rPh sb="5" eb="7">
      <t>カンリ</t>
    </rPh>
    <rPh sb="7" eb="9">
      <t>ウンエイ</t>
    </rPh>
    <rPh sb="9" eb="11">
      <t>ケイヒ</t>
    </rPh>
    <phoneticPr fontId="1"/>
  </si>
  <si>
    <t>リサイクルプラザ管理運営経費</t>
    <rPh sb="8" eb="10">
      <t>カンリ</t>
    </rPh>
    <rPh sb="10" eb="12">
      <t>ウンエイ</t>
    </rPh>
    <rPh sb="12" eb="14">
      <t>ケイヒ</t>
    </rPh>
    <phoneticPr fontId="1"/>
  </si>
  <si>
    <t>廃食用油再生プラント管理運営</t>
    <rPh sb="0" eb="1">
      <t>ハイ</t>
    </rPh>
    <rPh sb="1" eb="3">
      <t>ショクヨウ</t>
    </rPh>
    <rPh sb="3" eb="4">
      <t>ユ</t>
    </rPh>
    <rPh sb="4" eb="6">
      <t>サイセイ</t>
    </rPh>
    <rPh sb="10" eb="12">
      <t>カンリ</t>
    </rPh>
    <rPh sb="12" eb="14">
      <t>ウンエイ</t>
    </rPh>
    <phoneticPr fontId="1"/>
  </si>
  <si>
    <t>大和、富士、川副東与賀、休止施設経費</t>
    <rPh sb="0" eb="2">
      <t>ヤマト</t>
    </rPh>
    <rPh sb="3" eb="5">
      <t>フジ</t>
    </rPh>
    <rPh sb="6" eb="8">
      <t>カワソエ</t>
    </rPh>
    <rPh sb="8" eb="9">
      <t>ヒガシ</t>
    </rPh>
    <rPh sb="9" eb="11">
      <t>ヨカ</t>
    </rPh>
    <rPh sb="12" eb="14">
      <t>キュウシ</t>
    </rPh>
    <rPh sb="14" eb="16">
      <t>シセツ</t>
    </rPh>
    <rPh sb="16" eb="18">
      <t>ケイヒ</t>
    </rPh>
    <phoneticPr fontId="1"/>
  </si>
  <si>
    <t>脊振共同塵芥処理組合経費</t>
    <rPh sb="0" eb="2">
      <t>セフリ</t>
    </rPh>
    <rPh sb="2" eb="4">
      <t>キョウドウ</t>
    </rPh>
    <rPh sb="4" eb="6">
      <t>ジンカイ</t>
    </rPh>
    <rPh sb="6" eb="8">
      <t>ショリ</t>
    </rPh>
    <rPh sb="8" eb="10">
      <t>クミアイ</t>
    </rPh>
    <rPh sb="10" eb="12">
      <t>ケイヒ</t>
    </rPh>
    <phoneticPr fontId="1"/>
  </si>
  <si>
    <t>その他</t>
    <rPh sb="2" eb="3">
      <t>タ</t>
    </rPh>
    <phoneticPr fontId="1"/>
  </si>
  <si>
    <t>ごみ対策事業費</t>
    <rPh sb="2" eb="4">
      <t>タイサク</t>
    </rPh>
    <rPh sb="4" eb="6">
      <t>ジギョウ</t>
    </rPh>
    <rPh sb="6" eb="7">
      <t>ヒ</t>
    </rPh>
    <phoneticPr fontId="1"/>
  </si>
  <si>
    <t>ごみ対策事業</t>
    <rPh sb="2" eb="4">
      <t>タイサク</t>
    </rPh>
    <rPh sb="4" eb="6">
      <t>ジギョウ</t>
    </rPh>
    <phoneticPr fontId="1"/>
  </si>
  <si>
    <t>エコプラザ管理運営経費</t>
    <rPh sb="5" eb="7">
      <t>カンリ</t>
    </rPh>
    <rPh sb="7" eb="9">
      <t>ウンエイ</t>
    </rPh>
    <rPh sb="9" eb="11">
      <t>ケイヒ</t>
    </rPh>
    <phoneticPr fontId="1"/>
  </si>
  <si>
    <t>エコプラザリニューアル事業</t>
    <rPh sb="11" eb="13">
      <t>ジギョウ</t>
    </rPh>
    <phoneticPr fontId="1"/>
  </si>
  <si>
    <t>ごみ処理費関連歳入</t>
    <rPh sb="2" eb="4">
      <t>ショリ</t>
    </rPh>
    <rPh sb="4" eb="5">
      <t>ヒ</t>
    </rPh>
    <rPh sb="5" eb="7">
      <t>カンレン</t>
    </rPh>
    <rPh sb="7" eb="9">
      <t>サイニュウ</t>
    </rPh>
    <phoneticPr fontId="1"/>
  </si>
  <si>
    <t>指定袋ごみ処理手数料</t>
    <rPh sb="0" eb="2">
      <t>シテイ</t>
    </rPh>
    <rPh sb="2" eb="3">
      <t>ブクロ</t>
    </rPh>
    <rPh sb="5" eb="7">
      <t>ショリ</t>
    </rPh>
    <rPh sb="7" eb="10">
      <t>テスウリョウ</t>
    </rPh>
    <phoneticPr fontId="1"/>
  </si>
  <si>
    <t>搬入ごみ処理手数料</t>
    <rPh sb="0" eb="2">
      <t>ハンニュウ</t>
    </rPh>
    <rPh sb="4" eb="6">
      <t>ショリ</t>
    </rPh>
    <rPh sb="6" eb="9">
      <t>テスウリョウ</t>
    </rPh>
    <phoneticPr fontId="1"/>
  </si>
  <si>
    <t>清掃工場余剰電力売払収入</t>
    <rPh sb="0" eb="2">
      <t>セイソウ</t>
    </rPh>
    <rPh sb="2" eb="4">
      <t>コウジョウ</t>
    </rPh>
    <rPh sb="4" eb="6">
      <t>ヨジョウ</t>
    </rPh>
    <rPh sb="6" eb="8">
      <t>デンリョク</t>
    </rPh>
    <rPh sb="8" eb="10">
      <t>ウリハラ</t>
    </rPh>
    <rPh sb="10" eb="12">
      <t>シュウニュウ</t>
    </rPh>
    <phoneticPr fontId="1"/>
  </si>
  <si>
    <t>ペットボトル等有償入札配分金</t>
    <rPh sb="6" eb="7">
      <t>トウ</t>
    </rPh>
    <rPh sb="7" eb="9">
      <t>ユウショウ</t>
    </rPh>
    <rPh sb="9" eb="11">
      <t>ニュウサツ</t>
    </rPh>
    <rPh sb="11" eb="13">
      <t>ハイブン</t>
    </rPh>
    <rPh sb="13" eb="14">
      <t>キン</t>
    </rPh>
    <phoneticPr fontId="1"/>
  </si>
  <si>
    <t>歳  出</t>
    <rPh sb="0" eb="1">
      <t>トシ</t>
    </rPh>
    <rPh sb="3" eb="4">
      <t>デ</t>
    </rPh>
    <phoneticPr fontId="1"/>
  </si>
  <si>
    <t>歳  入</t>
    <rPh sb="0" eb="1">
      <t>トシ</t>
    </rPh>
    <rPh sb="3" eb="4">
      <t>イ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</si>
  <si>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</si>
  <si>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</si>
  <si>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その他（熊本地震に係る受託事業収入を含む）</t>
    <rPh sb="2" eb="3">
      <t>タ</t>
    </rPh>
    <rPh sb="4" eb="6">
      <t>クマモト</t>
    </rPh>
    <rPh sb="6" eb="8">
      <t>ジシン</t>
    </rPh>
    <rPh sb="9" eb="10">
      <t>カカ</t>
    </rPh>
    <rPh sb="11" eb="13">
      <t>ジュタク</t>
    </rPh>
    <rPh sb="13" eb="15">
      <t>ジギョウ</t>
    </rPh>
    <rPh sb="15" eb="17">
      <t>シュウニュウ</t>
    </rPh>
    <rPh sb="18" eb="19">
      <t>フク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</si>
  <si>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</si>
  <si>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</si>
  <si>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清掃工場管理運営費</t>
    <rPh sb="0" eb="2">
      <t>セイソウ</t>
    </rPh>
    <rPh sb="2" eb="4">
      <t>コウジョウ</t>
    </rPh>
    <rPh sb="4" eb="6">
      <t>カンリ</t>
    </rPh>
    <rPh sb="6" eb="8">
      <t>ウンエイ</t>
    </rPh>
    <rPh sb="8" eb="9">
      <t>ヒ</t>
    </rPh>
    <phoneticPr fontId="1"/>
  </si>
  <si>
    <t>最終処分場管理運営経費</t>
    <rPh sb="0" eb="2">
      <t>サイシュウ</t>
    </rPh>
    <rPh sb="2" eb="4">
      <t>ショブン</t>
    </rPh>
    <rPh sb="4" eb="5">
      <t>ジョウ</t>
    </rPh>
    <rPh sb="5" eb="7">
      <t>カンリ</t>
    </rPh>
    <rPh sb="7" eb="9">
      <t>ウンエイ</t>
    </rPh>
    <rPh sb="9" eb="11">
      <t>ケイヒ</t>
    </rPh>
    <phoneticPr fontId="1"/>
  </si>
  <si>
    <t>リサイクルプラザ管理運営費</t>
    <rPh sb="8" eb="10">
      <t>カンリ</t>
    </rPh>
    <rPh sb="10" eb="13">
      <t>ウンエイヒ</t>
    </rPh>
    <phoneticPr fontId="1"/>
  </si>
  <si>
    <t>廃食用油再生プラント管理運営</t>
    <rPh sb="0" eb="1">
      <t>ハイ</t>
    </rPh>
    <rPh sb="1" eb="3">
      <t>ショクヨウ</t>
    </rPh>
    <rPh sb="3" eb="4">
      <t>アブラ</t>
    </rPh>
    <rPh sb="4" eb="6">
      <t>サイセイ</t>
    </rPh>
    <rPh sb="10" eb="12">
      <t>カンリ</t>
    </rPh>
    <rPh sb="12" eb="14">
      <t>ウンエイ</t>
    </rPh>
    <phoneticPr fontId="1"/>
  </si>
  <si>
    <t>背振共同塵芥処理組合経費</t>
    <rPh sb="0" eb="2">
      <t>セフリ</t>
    </rPh>
    <rPh sb="2" eb="4">
      <t>キョウドウ</t>
    </rPh>
    <rPh sb="4" eb="6">
      <t>ジンカイ</t>
    </rPh>
    <rPh sb="6" eb="8">
      <t>ショリ</t>
    </rPh>
    <rPh sb="8" eb="10">
      <t>クミアイ</t>
    </rPh>
    <rPh sb="10" eb="12">
      <t>ケイヒ</t>
    </rPh>
    <phoneticPr fontId="1"/>
  </si>
  <si>
    <t>指定袋ごみ処理手数料</t>
    <rPh sb="0" eb="2">
      <t>シテイ</t>
    </rPh>
    <rPh sb="2" eb="3">
      <t>フクロ</t>
    </rPh>
    <rPh sb="5" eb="7">
      <t>ショリ</t>
    </rPh>
    <rPh sb="7" eb="10">
      <t>テスウリョウ</t>
    </rPh>
    <phoneticPr fontId="1"/>
  </si>
  <si>
    <t>廃食用油再生プラント更新事業</t>
    <rPh sb="0" eb="1">
      <t>ハイ</t>
    </rPh>
    <rPh sb="1" eb="3">
      <t>ショクヨウ</t>
    </rPh>
    <rPh sb="3" eb="4">
      <t>アブラ</t>
    </rPh>
    <rPh sb="4" eb="6">
      <t>サイセイ</t>
    </rPh>
    <rPh sb="10" eb="12">
      <t>コウシン</t>
    </rPh>
    <rPh sb="12" eb="14">
      <t>ジギョウ</t>
    </rPh>
    <phoneticPr fontId="1"/>
  </si>
  <si>
    <t>一般廃棄物処理基本計画策定経費</t>
    <rPh sb="0" eb="2">
      <t>イッパン</t>
    </rPh>
    <rPh sb="2" eb="5">
      <t>ハイキブツ</t>
    </rPh>
    <rPh sb="5" eb="7">
      <t>ショリ</t>
    </rPh>
    <rPh sb="7" eb="9">
      <t>キホン</t>
    </rPh>
    <rPh sb="9" eb="11">
      <t>ケイカク</t>
    </rPh>
    <rPh sb="11" eb="13">
      <t>サクテイ</t>
    </rPh>
    <rPh sb="13" eb="15">
      <t>ケイヒ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</si>
  <si>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</si>
  <si>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Ｒ４年度</t>
    <rPh sb="2" eb="4">
      <t>ネンド</t>
    </rPh>
    <phoneticPr fontId="1"/>
  </si>
  <si>
    <t>Ｒ５年度</t>
    <rPh sb="2" eb="4">
      <t>ネンド</t>
    </rPh>
    <phoneticPr fontId="1"/>
  </si>
  <si>
    <t>Ｒ３年度</t>
    <rPh sb="2" eb="4">
      <t>ネンド</t>
    </rPh>
    <phoneticPr fontId="1"/>
  </si>
  <si>
    <t>Ｒ２年度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</si>
</sst>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176" fontId="3" fillId="2" borderId="8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2" borderId="13" xfId="0" applyFont="1" applyFill="1" applyBorder="1">
      <alignment vertical="center"/>
    </xf>
    <xf numFmtId="0" fontId="2" fillId="2" borderId="3" xfId="0" applyFont="1" applyFill="1" applyBorder="1">
      <alignment vertical="center"/>
    </xf>
    <xf numFmtId="176" fontId="2" fillId="2" borderId="4" xfId="0" applyNumberFormat="1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176" fontId="2" fillId="0" borderId="17" xfId="0" applyNumberFormat="1" applyFont="1" applyBorder="1" applyAlignment="1">
      <alignment vertical="center" shrinkToFit="1"/>
    </xf>
    <xf numFmtId="176" fontId="5" fillId="0" borderId="10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176" fontId="6" fillId="0" borderId="12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Normal="85" zoomScaleSheetLayoutView="100" workbookViewId="0">
      <selection activeCell="F13" sqref="F13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20</v>
      </c>
    </row>
    <row r="3" spans="1:4" ht="21.75" customHeight="1" x14ac:dyDescent="0.15">
      <c r="A3" s="12" t="s">
        <v>18</v>
      </c>
      <c r="B3" s="13"/>
      <c r="C3" s="14"/>
      <c r="D3" s="15">
        <f>SUM(D4,D12)</f>
        <v>2346711373</v>
      </c>
    </row>
    <row r="4" spans="1:4" ht="21.75" customHeight="1" x14ac:dyDescent="0.15">
      <c r="A4" s="36"/>
      <c r="B4" s="16" t="s">
        <v>1</v>
      </c>
      <c r="C4" s="5"/>
      <c r="D4" s="17">
        <f>SUM(D5:D11)</f>
        <v>2054979868</v>
      </c>
    </row>
    <row r="5" spans="1:4" ht="21.75" customHeight="1" x14ac:dyDescent="0.15">
      <c r="A5" s="36"/>
      <c r="B5" s="34"/>
      <c r="C5" s="3" t="s">
        <v>2</v>
      </c>
      <c r="D5" s="4">
        <v>1446139837</v>
      </c>
    </row>
    <row r="6" spans="1:4" ht="21.75" customHeight="1" x14ac:dyDescent="0.15">
      <c r="A6" s="36"/>
      <c r="B6" s="34"/>
      <c r="C6" s="5" t="s">
        <v>3</v>
      </c>
      <c r="D6" s="4">
        <v>83492105</v>
      </c>
    </row>
    <row r="7" spans="1:4" ht="21.75" customHeight="1" x14ac:dyDescent="0.15">
      <c r="A7" s="36"/>
      <c r="B7" s="34"/>
      <c r="C7" s="5" t="s">
        <v>4</v>
      </c>
      <c r="D7" s="4">
        <v>138479145</v>
      </c>
    </row>
    <row r="8" spans="1:4" ht="21.75" customHeight="1" x14ac:dyDescent="0.15">
      <c r="A8" s="36"/>
      <c r="B8" s="34"/>
      <c r="C8" s="5" t="s">
        <v>5</v>
      </c>
      <c r="D8" s="4">
        <v>7786721</v>
      </c>
    </row>
    <row r="9" spans="1:4" ht="21.75" customHeight="1" x14ac:dyDescent="0.15">
      <c r="A9" s="36"/>
      <c r="B9" s="34"/>
      <c r="C9" s="5" t="s">
        <v>6</v>
      </c>
      <c r="D9" s="4">
        <v>50080707</v>
      </c>
    </row>
    <row r="10" spans="1:4" ht="21.75" customHeight="1" x14ac:dyDescent="0.15">
      <c r="A10" s="36"/>
      <c r="B10" s="34"/>
      <c r="C10" s="5" t="s">
        <v>7</v>
      </c>
      <c r="D10" s="4">
        <v>139516000</v>
      </c>
    </row>
    <row r="11" spans="1:4" ht="21.75" customHeight="1" x14ac:dyDescent="0.15">
      <c r="A11" s="36"/>
      <c r="B11" s="34"/>
      <c r="C11" s="5" t="s">
        <v>8</v>
      </c>
      <c r="D11" s="4">
        <v>189485353</v>
      </c>
    </row>
    <row r="12" spans="1:4" ht="21.75" customHeight="1" x14ac:dyDescent="0.15">
      <c r="A12" s="36"/>
      <c r="B12" s="16" t="s">
        <v>9</v>
      </c>
      <c r="C12" s="18"/>
      <c r="D12" s="17">
        <f>SUM(D13:D16)</f>
        <v>291731505</v>
      </c>
    </row>
    <row r="13" spans="1:4" ht="21.75" customHeight="1" x14ac:dyDescent="0.15">
      <c r="A13" s="36"/>
      <c r="B13" s="34"/>
      <c r="C13" s="5" t="s">
        <v>10</v>
      </c>
      <c r="D13" s="4">
        <v>228607640</v>
      </c>
    </row>
    <row r="14" spans="1:4" ht="21.75" customHeight="1" x14ac:dyDescent="0.15">
      <c r="A14" s="36"/>
      <c r="B14" s="34"/>
      <c r="C14" s="5" t="s">
        <v>11</v>
      </c>
      <c r="D14" s="4">
        <v>20568368</v>
      </c>
    </row>
    <row r="15" spans="1:4" ht="21.75" customHeight="1" x14ac:dyDescent="0.15">
      <c r="A15" s="36"/>
      <c r="B15" s="34"/>
      <c r="C15" s="5" t="s">
        <v>12</v>
      </c>
      <c r="D15" s="4">
        <v>42156650</v>
      </c>
    </row>
    <row r="16" spans="1:4" ht="21.75" customHeight="1" thickBot="1" x14ac:dyDescent="0.2">
      <c r="A16" s="37"/>
      <c r="B16" s="35"/>
      <c r="C16" s="6" t="s">
        <v>8</v>
      </c>
      <c r="D16" s="7">
        <v>398847</v>
      </c>
    </row>
    <row r="17" spans="1:4" ht="21.75" customHeight="1" thickTop="1" x14ac:dyDescent="0.15">
      <c r="A17" s="19" t="s">
        <v>19</v>
      </c>
      <c r="B17" s="20"/>
      <c r="C17" s="21"/>
      <c r="D17" s="22">
        <f>SUM(D18)</f>
        <v>910194490</v>
      </c>
    </row>
    <row r="18" spans="1:4" ht="21.75" customHeight="1" x14ac:dyDescent="0.15">
      <c r="A18" s="37"/>
      <c r="B18" s="16" t="s">
        <v>13</v>
      </c>
      <c r="C18" s="18"/>
      <c r="D18" s="17">
        <f>SUM(D19:D23)</f>
        <v>910194490</v>
      </c>
    </row>
    <row r="19" spans="1:4" ht="21.75" customHeight="1" x14ac:dyDescent="0.15">
      <c r="A19" s="39"/>
      <c r="B19" s="34"/>
      <c r="C19" s="5" t="s">
        <v>14</v>
      </c>
      <c r="D19" s="4">
        <v>390485090</v>
      </c>
    </row>
    <row r="20" spans="1:4" ht="21.75" customHeight="1" x14ac:dyDescent="0.15">
      <c r="A20" s="39"/>
      <c r="B20" s="34"/>
      <c r="C20" s="5" t="s">
        <v>15</v>
      </c>
      <c r="D20" s="4">
        <v>222749050</v>
      </c>
    </row>
    <row r="21" spans="1:4" ht="21.75" customHeight="1" x14ac:dyDescent="0.15">
      <c r="A21" s="39"/>
      <c r="B21" s="34"/>
      <c r="C21" s="5" t="s">
        <v>16</v>
      </c>
      <c r="D21" s="4">
        <v>269767294</v>
      </c>
    </row>
    <row r="22" spans="1:4" ht="21.75" customHeight="1" x14ac:dyDescent="0.15">
      <c r="A22" s="39"/>
      <c r="B22" s="34"/>
      <c r="C22" s="5" t="s">
        <v>17</v>
      </c>
      <c r="D22" s="4">
        <v>22514492</v>
      </c>
    </row>
    <row r="23" spans="1:4" ht="21.75" customHeight="1" thickBot="1" x14ac:dyDescent="0.2">
      <c r="A23" s="40"/>
      <c r="B23" s="38"/>
      <c r="C23" s="8" t="s">
        <v>8</v>
      </c>
      <c r="D23" s="9">
        <v>4678564</v>
      </c>
    </row>
    <row r="24" spans="1:4" x14ac:dyDescent="0.15">
      <c r="C24" s="1"/>
      <c r="D24" s="1"/>
    </row>
  </sheetData>
  <mergeCells count="5">
    <mergeCell ref="B5:B11"/>
    <mergeCell ref="B13:B16"/>
    <mergeCell ref="A4:A16"/>
    <mergeCell ref="B19:B23"/>
    <mergeCell ref="A18:A2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Normal="85" zoomScaleSheetLayoutView="100" workbookViewId="0">
      <selection activeCell="C10" sqref="C10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21</v>
      </c>
    </row>
    <row r="3" spans="1:4" ht="21.75" customHeight="1" x14ac:dyDescent="0.15">
      <c r="A3" s="12" t="s">
        <v>18</v>
      </c>
      <c r="B3" s="13"/>
      <c r="C3" s="14"/>
      <c r="D3" s="15">
        <f>SUM(D4,D12)</f>
        <v>2220572950</v>
      </c>
    </row>
    <row r="4" spans="1:4" ht="21.75" customHeight="1" x14ac:dyDescent="0.15">
      <c r="A4" s="36"/>
      <c r="B4" s="16" t="s">
        <v>1</v>
      </c>
      <c r="C4" s="5"/>
      <c r="D4" s="17">
        <f>SUM(D5:D11)</f>
        <v>1976436385</v>
      </c>
    </row>
    <row r="5" spans="1:4" ht="21.75" customHeight="1" x14ac:dyDescent="0.15">
      <c r="A5" s="36"/>
      <c r="B5" s="34"/>
      <c r="C5" s="3" t="s">
        <v>2</v>
      </c>
      <c r="D5" s="4">
        <v>1525346939</v>
      </c>
    </row>
    <row r="6" spans="1:4" ht="21.75" customHeight="1" x14ac:dyDescent="0.15">
      <c r="A6" s="36"/>
      <c r="B6" s="34"/>
      <c r="C6" s="5" t="s">
        <v>3</v>
      </c>
      <c r="D6" s="4">
        <v>91478536</v>
      </c>
    </row>
    <row r="7" spans="1:4" ht="21.75" customHeight="1" x14ac:dyDescent="0.15">
      <c r="A7" s="36"/>
      <c r="B7" s="34"/>
      <c r="C7" s="5" t="s">
        <v>4</v>
      </c>
      <c r="D7" s="4">
        <v>92989121</v>
      </c>
    </row>
    <row r="8" spans="1:4" ht="21.75" customHeight="1" x14ac:dyDescent="0.15">
      <c r="A8" s="36"/>
      <c r="B8" s="34"/>
      <c r="C8" s="5" t="s">
        <v>5</v>
      </c>
      <c r="D8" s="4">
        <v>7845829</v>
      </c>
    </row>
    <row r="9" spans="1:4" ht="21.75" customHeight="1" x14ac:dyDescent="0.15">
      <c r="A9" s="36"/>
      <c r="B9" s="34"/>
      <c r="C9" s="5" t="s">
        <v>6</v>
      </c>
      <c r="D9" s="4">
        <v>36470062</v>
      </c>
    </row>
    <row r="10" spans="1:4" ht="21.75" customHeight="1" x14ac:dyDescent="0.15">
      <c r="A10" s="36"/>
      <c r="B10" s="34"/>
      <c r="C10" s="5" t="s">
        <v>7</v>
      </c>
      <c r="D10" s="4">
        <v>134757000</v>
      </c>
    </row>
    <row r="11" spans="1:4" ht="21.75" customHeight="1" x14ac:dyDescent="0.15">
      <c r="A11" s="36"/>
      <c r="B11" s="34"/>
      <c r="C11" s="5" t="s">
        <v>8</v>
      </c>
      <c r="D11" s="4">
        <v>87548898</v>
      </c>
    </row>
    <row r="12" spans="1:4" ht="21.75" customHeight="1" x14ac:dyDescent="0.15">
      <c r="A12" s="36"/>
      <c r="B12" s="16" t="s">
        <v>9</v>
      </c>
      <c r="C12" s="18"/>
      <c r="D12" s="17">
        <f>SUM(D13:D15)</f>
        <v>244136565</v>
      </c>
    </row>
    <row r="13" spans="1:4" ht="21.75" customHeight="1" x14ac:dyDescent="0.15">
      <c r="A13" s="36"/>
      <c r="B13" s="34"/>
      <c r="C13" s="5" t="s">
        <v>10</v>
      </c>
      <c r="D13" s="4">
        <v>224173894</v>
      </c>
    </row>
    <row r="14" spans="1:4" ht="21.75" customHeight="1" x14ac:dyDescent="0.15">
      <c r="A14" s="36"/>
      <c r="B14" s="34"/>
      <c r="C14" s="5" t="s">
        <v>11</v>
      </c>
      <c r="D14" s="4">
        <v>19559777</v>
      </c>
    </row>
    <row r="15" spans="1:4" ht="21.75" customHeight="1" thickBot="1" x14ac:dyDescent="0.2">
      <c r="A15" s="37"/>
      <c r="B15" s="35"/>
      <c r="C15" s="6" t="s">
        <v>8</v>
      </c>
      <c r="D15" s="7">
        <v>402894</v>
      </c>
    </row>
    <row r="16" spans="1:4" ht="21.75" customHeight="1" thickTop="1" x14ac:dyDescent="0.15">
      <c r="A16" s="19" t="s">
        <v>19</v>
      </c>
      <c r="B16" s="20"/>
      <c r="C16" s="21"/>
      <c r="D16" s="22">
        <f>SUM(D17)</f>
        <v>1035529683</v>
      </c>
    </row>
    <row r="17" spans="1:4" ht="21.75" customHeight="1" x14ac:dyDescent="0.15">
      <c r="A17" s="37"/>
      <c r="B17" s="16" t="s">
        <v>13</v>
      </c>
      <c r="C17" s="18"/>
      <c r="D17" s="17">
        <f>SUM(D18:D22)</f>
        <v>1035529683</v>
      </c>
    </row>
    <row r="18" spans="1:4" ht="21.75" customHeight="1" x14ac:dyDescent="0.15">
      <c r="A18" s="39"/>
      <c r="B18" s="34"/>
      <c r="C18" s="5" t="s">
        <v>14</v>
      </c>
      <c r="D18" s="4">
        <v>391105000</v>
      </c>
    </row>
    <row r="19" spans="1:4" ht="21.75" customHeight="1" x14ac:dyDescent="0.15">
      <c r="A19" s="39"/>
      <c r="B19" s="34"/>
      <c r="C19" s="5" t="s">
        <v>15</v>
      </c>
      <c r="D19" s="4">
        <v>222487700</v>
      </c>
    </row>
    <row r="20" spans="1:4" ht="21.75" customHeight="1" x14ac:dyDescent="0.15">
      <c r="A20" s="39"/>
      <c r="B20" s="34"/>
      <c r="C20" s="5" t="s">
        <v>16</v>
      </c>
      <c r="D20" s="4">
        <v>367466138</v>
      </c>
    </row>
    <row r="21" spans="1:4" ht="21.75" customHeight="1" x14ac:dyDescent="0.15">
      <c r="A21" s="39"/>
      <c r="B21" s="34"/>
      <c r="C21" s="5" t="s">
        <v>17</v>
      </c>
      <c r="D21" s="4">
        <v>16856301</v>
      </c>
    </row>
    <row r="22" spans="1:4" ht="21.75" customHeight="1" thickBot="1" x14ac:dyDescent="0.2">
      <c r="A22" s="40"/>
      <c r="B22" s="38"/>
      <c r="C22" s="23" t="s">
        <v>22</v>
      </c>
      <c r="D22" s="9">
        <v>37614544</v>
      </c>
    </row>
    <row r="23" spans="1:4" x14ac:dyDescent="0.15">
      <c r="C23" s="1"/>
      <c r="D23" s="1"/>
    </row>
  </sheetData>
  <mergeCells count="5">
    <mergeCell ref="A4:A15"/>
    <mergeCell ref="B5:B11"/>
    <mergeCell ref="B13:B15"/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Normal="85" zoomScaleSheetLayoutView="100" workbookViewId="0">
      <selection activeCell="D2" sqref="D2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23</v>
      </c>
    </row>
    <row r="3" spans="1:4" ht="21.75" customHeight="1" x14ac:dyDescent="0.15">
      <c r="A3" s="12" t="s">
        <v>18</v>
      </c>
      <c r="B3" s="13"/>
      <c r="C3" s="14"/>
      <c r="D3" s="15">
        <f>SUM(D4,D12)</f>
        <v>2135542753</v>
      </c>
    </row>
    <row r="4" spans="1:4" ht="21.75" customHeight="1" x14ac:dyDescent="0.15">
      <c r="A4" s="36"/>
      <c r="B4" s="16" t="s">
        <v>1</v>
      </c>
      <c r="C4" s="5"/>
      <c r="D4" s="17">
        <f>SUM(D5:D11)</f>
        <v>1890871853</v>
      </c>
    </row>
    <row r="5" spans="1:4" ht="21.75" customHeight="1" x14ac:dyDescent="0.15">
      <c r="A5" s="36"/>
      <c r="B5" s="34"/>
      <c r="C5" s="3" t="s">
        <v>2</v>
      </c>
      <c r="D5" s="4">
        <v>1462476108</v>
      </c>
    </row>
    <row r="6" spans="1:4" ht="21.75" customHeight="1" x14ac:dyDescent="0.15">
      <c r="A6" s="36"/>
      <c r="B6" s="34"/>
      <c r="C6" s="5" t="s">
        <v>3</v>
      </c>
      <c r="D6" s="4">
        <v>94102337</v>
      </c>
    </row>
    <row r="7" spans="1:4" ht="21.75" customHeight="1" x14ac:dyDescent="0.15">
      <c r="A7" s="36"/>
      <c r="B7" s="34"/>
      <c r="C7" s="5" t="s">
        <v>4</v>
      </c>
      <c r="D7" s="4">
        <v>86842597</v>
      </c>
    </row>
    <row r="8" spans="1:4" ht="21.75" customHeight="1" x14ac:dyDescent="0.15">
      <c r="A8" s="36"/>
      <c r="B8" s="34"/>
      <c r="C8" s="5" t="s">
        <v>5</v>
      </c>
      <c r="D8" s="4">
        <v>7810642</v>
      </c>
    </row>
    <row r="9" spans="1:4" ht="21.75" customHeight="1" x14ac:dyDescent="0.15">
      <c r="A9" s="36"/>
      <c r="B9" s="34"/>
      <c r="C9" s="5" t="s">
        <v>6</v>
      </c>
      <c r="D9" s="4">
        <v>37684675</v>
      </c>
    </row>
    <row r="10" spans="1:4" ht="21.75" customHeight="1" x14ac:dyDescent="0.15">
      <c r="A10" s="36"/>
      <c r="B10" s="34"/>
      <c r="C10" s="5" t="s">
        <v>7</v>
      </c>
      <c r="D10" s="4">
        <v>133413000</v>
      </c>
    </row>
    <row r="11" spans="1:4" ht="21.75" customHeight="1" x14ac:dyDescent="0.15">
      <c r="A11" s="36"/>
      <c r="B11" s="34"/>
      <c r="C11" s="5" t="s">
        <v>8</v>
      </c>
      <c r="D11" s="4">
        <v>68542494</v>
      </c>
    </row>
    <row r="12" spans="1:4" ht="21.75" customHeight="1" x14ac:dyDescent="0.15">
      <c r="A12" s="36"/>
      <c r="B12" s="16" t="s">
        <v>9</v>
      </c>
      <c r="C12" s="18"/>
      <c r="D12" s="17">
        <f>SUM(D13:D15)</f>
        <v>244670900</v>
      </c>
    </row>
    <row r="13" spans="1:4" ht="21.75" customHeight="1" x14ac:dyDescent="0.15">
      <c r="A13" s="36"/>
      <c r="B13" s="34"/>
      <c r="C13" s="5" t="s">
        <v>10</v>
      </c>
      <c r="D13" s="4">
        <v>223362910</v>
      </c>
    </row>
    <row r="14" spans="1:4" ht="21.75" customHeight="1" x14ac:dyDescent="0.15">
      <c r="A14" s="36"/>
      <c r="B14" s="34"/>
      <c r="C14" s="5" t="s">
        <v>11</v>
      </c>
      <c r="D14" s="4">
        <v>20808745</v>
      </c>
    </row>
    <row r="15" spans="1:4" ht="21.75" customHeight="1" thickBot="1" x14ac:dyDescent="0.2">
      <c r="A15" s="37"/>
      <c r="B15" s="35"/>
      <c r="C15" s="6" t="s">
        <v>8</v>
      </c>
      <c r="D15" s="7">
        <v>499245</v>
      </c>
    </row>
    <row r="16" spans="1:4" ht="21.75" customHeight="1" thickTop="1" x14ac:dyDescent="0.15">
      <c r="A16" s="19" t="s">
        <v>19</v>
      </c>
      <c r="B16" s="20"/>
      <c r="C16" s="21"/>
      <c r="D16" s="22">
        <f>SUM(D17)</f>
        <v>916628655</v>
      </c>
    </row>
    <row r="17" spans="1:4" ht="21.75" customHeight="1" x14ac:dyDescent="0.15">
      <c r="A17" s="37"/>
      <c r="B17" s="16" t="s">
        <v>13</v>
      </c>
      <c r="C17" s="18"/>
      <c r="D17" s="17">
        <f>SUM(D18:D22)</f>
        <v>916628655</v>
      </c>
    </row>
    <row r="18" spans="1:4" ht="21.75" customHeight="1" x14ac:dyDescent="0.15">
      <c r="A18" s="39"/>
      <c r="B18" s="34"/>
      <c r="C18" s="5" t="s">
        <v>14</v>
      </c>
      <c r="D18" s="4">
        <v>400440000</v>
      </c>
    </row>
    <row r="19" spans="1:4" ht="21.75" customHeight="1" x14ac:dyDescent="0.15">
      <c r="A19" s="39"/>
      <c r="B19" s="34"/>
      <c r="C19" s="5" t="s">
        <v>15</v>
      </c>
      <c r="D19" s="4">
        <v>223343950</v>
      </c>
    </row>
    <row r="20" spans="1:4" ht="21.75" customHeight="1" x14ac:dyDescent="0.15">
      <c r="A20" s="39"/>
      <c r="B20" s="34"/>
      <c r="C20" s="5" t="s">
        <v>16</v>
      </c>
      <c r="D20" s="4">
        <v>260659746</v>
      </c>
    </row>
    <row r="21" spans="1:4" ht="21.75" customHeight="1" x14ac:dyDescent="0.15">
      <c r="A21" s="39"/>
      <c r="B21" s="34"/>
      <c r="C21" s="5" t="s">
        <v>17</v>
      </c>
      <c r="D21" s="4">
        <v>20406794</v>
      </c>
    </row>
    <row r="22" spans="1:4" ht="21.75" customHeight="1" thickBot="1" x14ac:dyDescent="0.2">
      <c r="A22" s="40"/>
      <c r="B22" s="38"/>
      <c r="C22" s="23" t="s">
        <v>8</v>
      </c>
      <c r="D22" s="9">
        <v>11778165</v>
      </c>
    </row>
    <row r="23" spans="1:4" x14ac:dyDescent="0.15">
      <c r="C23" s="1"/>
      <c r="D23" s="1"/>
    </row>
  </sheetData>
  <mergeCells count="5">
    <mergeCell ref="A4:A15"/>
    <mergeCell ref="B5:B11"/>
    <mergeCell ref="B13:B15"/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Normal="85" zoomScaleSheetLayoutView="100" workbookViewId="0">
      <selection activeCell="F13" sqref="F13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24</v>
      </c>
    </row>
    <row r="3" spans="1:4" ht="21.75" customHeight="1" x14ac:dyDescent="0.15">
      <c r="A3" s="12" t="s">
        <v>18</v>
      </c>
      <c r="B3" s="13"/>
      <c r="C3" s="14"/>
      <c r="D3" s="15">
        <f>SUM(D4,D12)</f>
        <v>2205768062</v>
      </c>
    </row>
    <row r="4" spans="1:4" ht="21.75" customHeight="1" x14ac:dyDescent="0.15">
      <c r="A4" s="36"/>
      <c r="B4" s="16" t="s">
        <v>1</v>
      </c>
      <c r="C4" s="5"/>
      <c r="D4" s="17">
        <f>SUM(D5:D11)</f>
        <v>1948088986</v>
      </c>
    </row>
    <row r="5" spans="1:4" ht="21.75" customHeight="1" x14ac:dyDescent="0.15">
      <c r="A5" s="36"/>
      <c r="B5" s="34"/>
      <c r="C5" s="3" t="s">
        <v>25</v>
      </c>
      <c r="D5" s="4">
        <v>1541580084</v>
      </c>
    </row>
    <row r="6" spans="1:4" ht="21.75" customHeight="1" x14ac:dyDescent="0.15">
      <c r="A6" s="36"/>
      <c r="B6" s="34"/>
      <c r="C6" s="5" t="s">
        <v>26</v>
      </c>
      <c r="D6" s="4">
        <v>103570622</v>
      </c>
    </row>
    <row r="7" spans="1:4" ht="21.75" customHeight="1" x14ac:dyDescent="0.15">
      <c r="A7" s="36"/>
      <c r="B7" s="34"/>
      <c r="C7" s="5" t="s">
        <v>27</v>
      </c>
      <c r="D7" s="4">
        <v>120866895</v>
      </c>
    </row>
    <row r="8" spans="1:4" ht="21.75" customHeight="1" x14ac:dyDescent="0.15">
      <c r="A8" s="36"/>
      <c r="B8" s="34"/>
      <c r="C8" s="5" t="s">
        <v>28</v>
      </c>
      <c r="D8" s="4">
        <v>7044934</v>
      </c>
    </row>
    <row r="9" spans="1:4" ht="21.75" customHeight="1" x14ac:dyDescent="0.15">
      <c r="A9" s="36"/>
      <c r="B9" s="34"/>
      <c r="C9" s="5" t="s">
        <v>6</v>
      </c>
      <c r="D9" s="4">
        <v>37088451</v>
      </c>
    </row>
    <row r="10" spans="1:4" ht="21.75" customHeight="1" x14ac:dyDescent="0.15">
      <c r="A10" s="36"/>
      <c r="B10" s="34"/>
      <c r="C10" s="5" t="s">
        <v>29</v>
      </c>
      <c r="D10" s="4">
        <v>137938000</v>
      </c>
    </row>
    <row r="11" spans="1:4" ht="21.75" customHeight="1" x14ac:dyDescent="0.15">
      <c r="A11" s="36"/>
      <c r="B11" s="34"/>
      <c r="C11" s="5" t="s">
        <v>8</v>
      </c>
      <c r="D11" s="4">
        <v>0</v>
      </c>
    </row>
    <row r="12" spans="1:4" ht="21.75" customHeight="1" x14ac:dyDescent="0.15">
      <c r="A12" s="36"/>
      <c r="B12" s="16" t="s">
        <v>9</v>
      </c>
      <c r="C12" s="18"/>
      <c r="D12" s="17">
        <f>SUM(D13:D15)</f>
        <v>257679076</v>
      </c>
    </row>
    <row r="13" spans="1:4" ht="21.75" customHeight="1" x14ac:dyDescent="0.15">
      <c r="A13" s="36"/>
      <c r="B13" s="34"/>
      <c r="C13" s="5" t="s">
        <v>10</v>
      </c>
      <c r="D13" s="4">
        <v>237733606</v>
      </c>
    </row>
    <row r="14" spans="1:4" ht="21.75" customHeight="1" x14ac:dyDescent="0.15">
      <c r="A14" s="36"/>
      <c r="B14" s="34"/>
      <c r="C14" s="5" t="s">
        <v>11</v>
      </c>
      <c r="D14" s="4">
        <v>19364013</v>
      </c>
    </row>
    <row r="15" spans="1:4" ht="21.75" customHeight="1" thickBot="1" x14ac:dyDescent="0.2">
      <c r="A15" s="37"/>
      <c r="B15" s="35"/>
      <c r="C15" s="6" t="s">
        <v>8</v>
      </c>
      <c r="D15" s="7">
        <v>581457</v>
      </c>
    </row>
    <row r="16" spans="1:4" ht="21.75" customHeight="1" thickTop="1" x14ac:dyDescent="0.15">
      <c r="A16" s="19" t="s">
        <v>19</v>
      </c>
      <c r="B16" s="20"/>
      <c r="C16" s="21"/>
      <c r="D16" s="22">
        <f>SUM(D17)</f>
        <v>917662884</v>
      </c>
    </row>
    <row r="17" spans="1:4" ht="21.75" customHeight="1" x14ac:dyDescent="0.15">
      <c r="A17" s="37"/>
      <c r="B17" s="16" t="s">
        <v>13</v>
      </c>
      <c r="C17" s="18"/>
      <c r="D17" s="17">
        <f>SUM(D18:D22)</f>
        <v>917662884</v>
      </c>
    </row>
    <row r="18" spans="1:4" ht="21.75" customHeight="1" x14ac:dyDescent="0.15">
      <c r="A18" s="39"/>
      <c r="B18" s="34"/>
      <c r="C18" s="5" t="s">
        <v>30</v>
      </c>
      <c r="D18" s="4">
        <v>404979200</v>
      </c>
    </row>
    <row r="19" spans="1:4" ht="21.75" customHeight="1" x14ac:dyDescent="0.15">
      <c r="A19" s="39"/>
      <c r="B19" s="34"/>
      <c r="C19" s="5" t="s">
        <v>15</v>
      </c>
      <c r="D19" s="4">
        <v>215379100</v>
      </c>
    </row>
    <row r="20" spans="1:4" ht="21.75" customHeight="1" x14ac:dyDescent="0.15">
      <c r="A20" s="39"/>
      <c r="B20" s="34"/>
      <c r="C20" s="5" t="s">
        <v>16</v>
      </c>
      <c r="D20" s="4">
        <v>258935170</v>
      </c>
    </row>
    <row r="21" spans="1:4" ht="21.75" customHeight="1" x14ac:dyDescent="0.15">
      <c r="A21" s="39"/>
      <c r="B21" s="34"/>
      <c r="C21" s="5" t="s">
        <v>17</v>
      </c>
      <c r="D21" s="4">
        <v>21224669</v>
      </c>
    </row>
    <row r="22" spans="1:4" ht="21.75" customHeight="1" thickBot="1" x14ac:dyDescent="0.2">
      <c r="A22" s="40"/>
      <c r="B22" s="38"/>
      <c r="C22" s="23" t="s">
        <v>8</v>
      </c>
      <c r="D22" s="9">
        <v>17144745</v>
      </c>
    </row>
    <row r="23" spans="1:4" x14ac:dyDescent="0.15">
      <c r="C23" s="1"/>
      <c r="D23" s="1"/>
    </row>
  </sheetData>
  <mergeCells count="5">
    <mergeCell ref="A4:A15"/>
    <mergeCell ref="B5:B11"/>
    <mergeCell ref="B13:B15"/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BreakPreview" zoomScale="85" zoomScaleNormal="85" zoomScaleSheetLayoutView="85" workbookViewId="0">
      <selection activeCell="G5" sqref="G5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33</v>
      </c>
    </row>
    <row r="3" spans="1:4" ht="21.75" customHeight="1" x14ac:dyDescent="0.15">
      <c r="A3" s="12" t="s">
        <v>18</v>
      </c>
      <c r="B3" s="13"/>
      <c r="C3" s="14"/>
      <c r="D3" s="15">
        <f>SUM(D4,D13)</f>
        <v>2298005279</v>
      </c>
    </row>
    <row r="4" spans="1:4" ht="21.75" customHeight="1" x14ac:dyDescent="0.15">
      <c r="A4" s="36"/>
      <c r="B4" s="16" t="s">
        <v>1</v>
      </c>
      <c r="C4" s="5"/>
      <c r="D4" s="17">
        <f>SUM(D5:D12)</f>
        <v>2038847053</v>
      </c>
    </row>
    <row r="5" spans="1:4" ht="21.75" customHeight="1" x14ac:dyDescent="0.15">
      <c r="A5" s="36"/>
      <c r="B5" s="34"/>
      <c r="C5" s="3" t="s">
        <v>25</v>
      </c>
      <c r="D5" s="24">
        <v>1591421655</v>
      </c>
    </row>
    <row r="6" spans="1:4" ht="21.75" customHeight="1" x14ac:dyDescent="0.15">
      <c r="A6" s="36"/>
      <c r="B6" s="34"/>
      <c r="C6" s="5" t="s">
        <v>26</v>
      </c>
      <c r="D6" s="24">
        <v>110057784</v>
      </c>
    </row>
    <row r="7" spans="1:4" ht="21.75" customHeight="1" x14ac:dyDescent="0.15">
      <c r="A7" s="36"/>
      <c r="B7" s="34"/>
      <c r="C7" s="5" t="s">
        <v>27</v>
      </c>
      <c r="D7" s="24">
        <v>113277172</v>
      </c>
    </row>
    <row r="8" spans="1:4" ht="21.75" customHeight="1" x14ac:dyDescent="0.15">
      <c r="A8" s="36"/>
      <c r="B8" s="34"/>
      <c r="C8" s="5" t="s">
        <v>31</v>
      </c>
      <c r="D8" s="24">
        <v>43527000</v>
      </c>
    </row>
    <row r="9" spans="1:4" ht="21.75" customHeight="1" x14ac:dyDescent="0.15">
      <c r="A9" s="36"/>
      <c r="B9" s="34"/>
      <c r="C9" s="5" t="s">
        <v>28</v>
      </c>
      <c r="D9" s="24">
        <v>6389243</v>
      </c>
    </row>
    <row r="10" spans="1:4" ht="21.75" customHeight="1" x14ac:dyDescent="0.15">
      <c r="A10" s="36"/>
      <c r="B10" s="34"/>
      <c r="C10" s="5" t="s">
        <v>6</v>
      </c>
      <c r="D10" s="24">
        <v>36236199</v>
      </c>
    </row>
    <row r="11" spans="1:4" ht="21.75" customHeight="1" x14ac:dyDescent="0.15">
      <c r="A11" s="36"/>
      <c r="B11" s="34"/>
      <c r="C11" s="5" t="s">
        <v>29</v>
      </c>
      <c r="D11" s="24">
        <v>137938000</v>
      </c>
    </row>
    <row r="12" spans="1:4" ht="21.75" customHeight="1" x14ac:dyDescent="0.15">
      <c r="A12" s="36"/>
      <c r="B12" s="34"/>
      <c r="C12" s="5" t="s">
        <v>8</v>
      </c>
      <c r="D12" s="24">
        <v>0</v>
      </c>
    </row>
    <row r="13" spans="1:4" ht="21.75" customHeight="1" x14ac:dyDescent="0.15">
      <c r="A13" s="36"/>
      <c r="B13" s="16" t="s">
        <v>9</v>
      </c>
      <c r="C13" s="18"/>
      <c r="D13" s="17">
        <f>SUM(D14:D17)</f>
        <v>259158226</v>
      </c>
    </row>
    <row r="14" spans="1:4" ht="21.75" customHeight="1" x14ac:dyDescent="0.15">
      <c r="A14" s="36"/>
      <c r="B14" s="41"/>
      <c r="C14" s="5" t="s">
        <v>32</v>
      </c>
      <c r="D14" s="24">
        <v>4180000</v>
      </c>
    </row>
    <row r="15" spans="1:4" ht="21.75" customHeight="1" x14ac:dyDescent="0.15">
      <c r="A15" s="36"/>
      <c r="B15" s="42"/>
      <c r="C15" s="5" t="s">
        <v>10</v>
      </c>
      <c r="D15" s="24">
        <v>234778540</v>
      </c>
    </row>
    <row r="16" spans="1:4" ht="21.75" customHeight="1" x14ac:dyDescent="0.15">
      <c r="A16" s="36"/>
      <c r="B16" s="42"/>
      <c r="C16" s="5" t="s">
        <v>11</v>
      </c>
      <c r="D16" s="24">
        <v>19429824</v>
      </c>
    </row>
    <row r="17" spans="1:4" ht="21.75" customHeight="1" thickBot="1" x14ac:dyDescent="0.2">
      <c r="A17" s="37"/>
      <c r="B17" s="43"/>
      <c r="C17" s="6" t="s">
        <v>8</v>
      </c>
      <c r="D17" s="25">
        <v>769862</v>
      </c>
    </row>
    <row r="18" spans="1:4" ht="21.75" customHeight="1" thickTop="1" x14ac:dyDescent="0.15">
      <c r="A18" s="19" t="s">
        <v>19</v>
      </c>
      <c r="B18" s="20"/>
      <c r="C18" s="21"/>
      <c r="D18" s="22">
        <f>SUM(D19)</f>
        <v>951277947</v>
      </c>
    </row>
    <row r="19" spans="1:4" ht="21.75" customHeight="1" x14ac:dyDescent="0.15">
      <c r="A19" s="37"/>
      <c r="B19" s="16" t="s">
        <v>13</v>
      </c>
      <c r="C19" s="18"/>
      <c r="D19" s="17">
        <f>SUM(D20:D24)</f>
        <v>951277947</v>
      </c>
    </row>
    <row r="20" spans="1:4" ht="21.75" customHeight="1" x14ac:dyDescent="0.15">
      <c r="A20" s="39"/>
      <c r="B20" s="34"/>
      <c r="C20" s="5" t="s">
        <v>30</v>
      </c>
      <c r="D20" s="24">
        <v>411232000</v>
      </c>
    </row>
    <row r="21" spans="1:4" ht="21.75" customHeight="1" x14ac:dyDescent="0.15">
      <c r="A21" s="39"/>
      <c r="B21" s="34"/>
      <c r="C21" s="5" t="s">
        <v>15</v>
      </c>
      <c r="D21" s="24">
        <v>216263950</v>
      </c>
    </row>
    <row r="22" spans="1:4" ht="21.75" customHeight="1" x14ac:dyDescent="0.15">
      <c r="A22" s="39"/>
      <c r="B22" s="34"/>
      <c r="C22" s="5" t="s">
        <v>16</v>
      </c>
      <c r="D22" s="24">
        <v>272208274</v>
      </c>
    </row>
    <row r="23" spans="1:4" ht="21.75" customHeight="1" x14ac:dyDescent="0.15">
      <c r="A23" s="39"/>
      <c r="B23" s="34"/>
      <c r="C23" s="5" t="s">
        <v>17</v>
      </c>
      <c r="D23" s="24">
        <v>18501586</v>
      </c>
    </row>
    <row r="24" spans="1:4" ht="21.75" customHeight="1" thickBot="1" x14ac:dyDescent="0.2">
      <c r="A24" s="40"/>
      <c r="B24" s="38"/>
      <c r="C24" s="23" t="s">
        <v>8</v>
      </c>
      <c r="D24" s="26">
        <v>33072137</v>
      </c>
    </row>
    <row r="25" spans="1:4" x14ac:dyDescent="0.15">
      <c r="C25" s="1"/>
      <c r="D25" s="1"/>
    </row>
  </sheetData>
  <mergeCells count="5">
    <mergeCell ref="A4:A17"/>
    <mergeCell ref="B5:B12"/>
    <mergeCell ref="A19:A24"/>
    <mergeCell ref="B20:B24"/>
    <mergeCell ref="B14:B17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="85" zoomScaleNormal="85" zoomScaleSheetLayoutView="85" workbookViewId="0">
      <selection activeCell="F8" sqref="F8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37</v>
      </c>
    </row>
    <row r="3" spans="1:4" ht="21.75" customHeight="1" x14ac:dyDescent="0.15">
      <c r="A3" s="12" t="s">
        <v>18</v>
      </c>
      <c r="B3" s="13"/>
      <c r="C3" s="14"/>
      <c r="D3" s="15">
        <f>SUM(D4,D12)</f>
        <v>2326068927</v>
      </c>
    </row>
    <row r="4" spans="1:4" ht="21.75" customHeight="1" x14ac:dyDescent="0.15">
      <c r="A4" s="27"/>
      <c r="B4" s="16" t="s">
        <v>1</v>
      </c>
      <c r="C4" s="5"/>
      <c r="D4" s="17">
        <f>SUM(D5:D11)</f>
        <v>2041174701</v>
      </c>
    </row>
    <row r="5" spans="1:4" ht="21.75" customHeight="1" x14ac:dyDescent="0.15">
      <c r="A5" s="27"/>
      <c r="B5" s="3"/>
      <c r="C5" s="3" t="s">
        <v>25</v>
      </c>
      <c r="D5" s="24">
        <v>1632287630</v>
      </c>
    </row>
    <row r="6" spans="1:4" ht="21.75" customHeight="1" x14ac:dyDescent="0.15">
      <c r="A6" s="27"/>
      <c r="B6" s="3"/>
      <c r="C6" s="5" t="s">
        <v>26</v>
      </c>
      <c r="D6" s="24">
        <v>126186593</v>
      </c>
    </row>
    <row r="7" spans="1:4" ht="21.75" customHeight="1" x14ac:dyDescent="0.15">
      <c r="A7" s="27"/>
      <c r="B7" s="3"/>
      <c r="C7" s="5" t="s">
        <v>27</v>
      </c>
      <c r="D7" s="24">
        <v>95704079</v>
      </c>
    </row>
    <row r="8" spans="1:4" ht="21.75" customHeight="1" x14ac:dyDescent="0.15">
      <c r="A8" s="27"/>
      <c r="B8" s="3"/>
      <c r="C8" s="5" t="s">
        <v>28</v>
      </c>
      <c r="D8" s="24">
        <v>8272162</v>
      </c>
    </row>
    <row r="9" spans="1:4" ht="21.75" customHeight="1" x14ac:dyDescent="0.15">
      <c r="A9" s="27"/>
      <c r="B9" s="3"/>
      <c r="C9" s="5" t="s">
        <v>6</v>
      </c>
      <c r="D9" s="24">
        <v>37813237</v>
      </c>
    </row>
    <row r="10" spans="1:4" ht="21.75" customHeight="1" x14ac:dyDescent="0.15">
      <c r="A10" s="27"/>
      <c r="B10" s="3"/>
      <c r="C10" s="5" t="s">
        <v>29</v>
      </c>
      <c r="D10" s="24">
        <v>140911000</v>
      </c>
    </row>
    <row r="11" spans="1:4" ht="21.75" customHeight="1" x14ac:dyDescent="0.15">
      <c r="A11" s="27"/>
      <c r="B11" s="3"/>
      <c r="C11" s="5" t="s">
        <v>8</v>
      </c>
      <c r="D11" s="24">
        <v>0</v>
      </c>
    </row>
    <row r="12" spans="1:4" ht="21.75" customHeight="1" x14ac:dyDescent="0.15">
      <c r="A12" s="27"/>
      <c r="B12" s="16" t="s">
        <v>9</v>
      </c>
      <c r="C12" s="18"/>
      <c r="D12" s="17">
        <f>SUM(D13:D15)</f>
        <v>284894226</v>
      </c>
    </row>
    <row r="13" spans="1:4" ht="21.75" customHeight="1" x14ac:dyDescent="0.15">
      <c r="A13" s="27"/>
      <c r="B13" s="29"/>
      <c r="C13" s="5" t="s">
        <v>10</v>
      </c>
      <c r="D13" s="24">
        <v>264756500</v>
      </c>
    </row>
    <row r="14" spans="1:4" ht="21.75" customHeight="1" x14ac:dyDescent="0.15">
      <c r="A14" s="27"/>
      <c r="B14" s="29"/>
      <c r="C14" s="5" t="s">
        <v>11</v>
      </c>
      <c r="D14" s="24">
        <v>19573647</v>
      </c>
    </row>
    <row r="15" spans="1:4" ht="21.75" customHeight="1" thickBot="1" x14ac:dyDescent="0.2">
      <c r="A15" s="28"/>
      <c r="B15" s="30"/>
      <c r="C15" s="6" t="s">
        <v>8</v>
      </c>
      <c r="D15" s="25">
        <v>564079</v>
      </c>
    </row>
    <row r="16" spans="1:4" ht="21.75" customHeight="1" thickTop="1" x14ac:dyDescent="0.15">
      <c r="A16" s="19" t="s">
        <v>19</v>
      </c>
      <c r="B16" s="20"/>
      <c r="C16" s="21"/>
      <c r="D16" s="22">
        <f>SUM(D17)</f>
        <v>968198176</v>
      </c>
    </row>
    <row r="17" spans="1:4" ht="21.75" customHeight="1" x14ac:dyDescent="0.15">
      <c r="A17" s="37"/>
      <c r="B17" s="16" t="s">
        <v>13</v>
      </c>
      <c r="C17" s="18"/>
      <c r="D17" s="17">
        <f>SUM(D18:D22)</f>
        <v>968198176</v>
      </c>
    </row>
    <row r="18" spans="1:4" ht="21.75" customHeight="1" x14ac:dyDescent="0.15">
      <c r="A18" s="39"/>
      <c r="B18" s="34"/>
      <c r="C18" s="5" t="s">
        <v>30</v>
      </c>
      <c r="D18" s="24">
        <v>418918000</v>
      </c>
    </row>
    <row r="19" spans="1:4" ht="21.75" customHeight="1" x14ac:dyDescent="0.15">
      <c r="A19" s="39"/>
      <c r="B19" s="34"/>
      <c r="C19" s="5" t="s">
        <v>15</v>
      </c>
      <c r="D19" s="24">
        <v>231362810</v>
      </c>
    </row>
    <row r="20" spans="1:4" ht="21.75" customHeight="1" x14ac:dyDescent="0.15">
      <c r="A20" s="39"/>
      <c r="B20" s="34"/>
      <c r="C20" s="5" t="s">
        <v>16</v>
      </c>
      <c r="D20" s="24">
        <v>259989469</v>
      </c>
    </row>
    <row r="21" spans="1:4" ht="21.75" customHeight="1" x14ac:dyDescent="0.15">
      <c r="A21" s="39"/>
      <c r="B21" s="34"/>
      <c r="C21" s="5" t="s">
        <v>17</v>
      </c>
      <c r="D21" s="24">
        <v>18237910</v>
      </c>
    </row>
    <row r="22" spans="1:4" ht="21.75" customHeight="1" thickBot="1" x14ac:dyDescent="0.2">
      <c r="A22" s="40"/>
      <c r="B22" s="38"/>
      <c r="C22" s="23" t="s">
        <v>8</v>
      </c>
      <c r="D22" s="26">
        <v>39689987</v>
      </c>
    </row>
    <row r="23" spans="1:4" ht="21.75" customHeight="1" x14ac:dyDescent="0.15">
      <c r="C23" s="1"/>
      <c r="D23" s="1"/>
    </row>
    <row r="24" spans="1:4" ht="21.75" customHeight="1" x14ac:dyDescent="0.15"/>
  </sheetData>
  <mergeCells count="2"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="85" zoomScaleNormal="85" zoomScaleSheetLayoutView="85" workbookViewId="0">
      <selection activeCell="K7" sqref="K7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36</v>
      </c>
    </row>
    <row r="3" spans="1:4" ht="21.75" customHeight="1" x14ac:dyDescent="0.15">
      <c r="A3" s="12" t="s">
        <v>18</v>
      </c>
      <c r="B3" s="13"/>
      <c r="C3" s="14"/>
      <c r="D3" s="15">
        <f>SUM(D4,D12)</f>
        <v>2436309892</v>
      </c>
    </row>
    <row r="4" spans="1:4" ht="21.75" customHeight="1" x14ac:dyDescent="0.15">
      <c r="A4" s="27"/>
      <c r="B4" s="16" t="s">
        <v>1</v>
      </c>
      <c r="C4" s="5"/>
      <c r="D4" s="17">
        <f>SUM(D5:D11)</f>
        <v>2159359476</v>
      </c>
    </row>
    <row r="5" spans="1:4" ht="21.75" customHeight="1" x14ac:dyDescent="0.15">
      <c r="A5" s="27"/>
      <c r="B5" s="3"/>
      <c r="C5" s="3" t="s">
        <v>25</v>
      </c>
      <c r="D5" s="24">
        <v>1710920191</v>
      </c>
    </row>
    <row r="6" spans="1:4" ht="21.75" customHeight="1" x14ac:dyDescent="0.15">
      <c r="A6" s="27"/>
      <c r="B6" s="3"/>
      <c r="C6" s="5" t="s">
        <v>26</v>
      </c>
      <c r="D6" s="24">
        <v>141124414</v>
      </c>
    </row>
    <row r="7" spans="1:4" ht="21.75" customHeight="1" x14ac:dyDescent="0.15">
      <c r="A7" s="27"/>
      <c r="B7" s="3"/>
      <c r="C7" s="5" t="s">
        <v>27</v>
      </c>
      <c r="D7" s="24">
        <v>112679395</v>
      </c>
    </row>
    <row r="8" spans="1:4" ht="21.75" customHeight="1" x14ac:dyDescent="0.15">
      <c r="A8" s="27"/>
      <c r="B8" s="3"/>
      <c r="C8" s="5" t="s">
        <v>28</v>
      </c>
      <c r="D8" s="24">
        <v>8672683</v>
      </c>
    </row>
    <row r="9" spans="1:4" ht="21.75" customHeight="1" x14ac:dyDescent="0.15">
      <c r="A9" s="27"/>
      <c r="B9" s="3"/>
      <c r="C9" s="5" t="s">
        <v>6</v>
      </c>
      <c r="D9" s="24">
        <v>44366793</v>
      </c>
    </row>
    <row r="10" spans="1:4" ht="21.75" customHeight="1" x14ac:dyDescent="0.15">
      <c r="A10" s="27"/>
      <c r="B10" s="3"/>
      <c r="C10" s="5" t="s">
        <v>29</v>
      </c>
      <c r="D10" s="24">
        <v>141596000</v>
      </c>
    </row>
    <row r="11" spans="1:4" ht="21.75" customHeight="1" x14ac:dyDescent="0.15">
      <c r="A11" s="27"/>
      <c r="B11" s="3"/>
      <c r="C11" s="5" t="s">
        <v>8</v>
      </c>
      <c r="D11" s="24">
        <v>0</v>
      </c>
    </row>
    <row r="12" spans="1:4" ht="21.75" customHeight="1" x14ac:dyDescent="0.15">
      <c r="A12" s="27"/>
      <c r="B12" s="16" t="s">
        <v>9</v>
      </c>
      <c r="C12" s="18"/>
      <c r="D12" s="17">
        <f>SUM(D13:D15)</f>
        <v>276950416</v>
      </c>
    </row>
    <row r="13" spans="1:4" ht="21.75" customHeight="1" x14ac:dyDescent="0.15">
      <c r="A13" s="27"/>
      <c r="B13" s="29"/>
      <c r="C13" s="5" t="s">
        <v>10</v>
      </c>
      <c r="D13" s="24">
        <v>256722568</v>
      </c>
    </row>
    <row r="14" spans="1:4" ht="21.75" customHeight="1" x14ac:dyDescent="0.15">
      <c r="A14" s="27"/>
      <c r="B14" s="29"/>
      <c r="C14" s="5" t="s">
        <v>11</v>
      </c>
      <c r="D14" s="24">
        <v>19768174</v>
      </c>
    </row>
    <row r="15" spans="1:4" ht="21.75" customHeight="1" thickBot="1" x14ac:dyDescent="0.2">
      <c r="A15" s="28"/>
      <c r="B15" s="30"/>
      <c r="C15" s="6" t="s">
        <v>8</v>
      </c>
      <c r="D15" s="31">
        <v>459674</v>
      </c>
    </row>
    <row r="16" spans="1:4" ht="21.75" customHeight="1" thickTop="1" x14ac:dyDescent="0.15">
      <c r="A16" s="19" t="s">
        <v>19</v>
      </c>
      <c r="B16" s="20"/>
      <c r="C16" s="21"/>
      <c r="D16" s="22">
        <f>SUM(D17)</f>
        <v>1060013270</v>
      </c>
    </row>
    <row r="17" spans="1:4" ht="21.75" customHeight="1" x14ac:dyDescent="0.15">
      <c r="A17" s="37"/>
      <c r="B17" s="16" t="s">
        <v>13</v>
      </c>
      <c r="C17" s="18"/>
      <c r="D17" s="17">
        <f>SUM(D18:D22)</f>
        <v>1060013270</v>
      </c>
    </row>
    <row r="18" spans="1:4" ht="21.75" customHeight="1" x14ac:dyDescent="0.15">
      <c r="A18" s="39"/>
      <c r="B18" s="34"/>
      <c r="C18" s="5" t="s">
        <v>30</v>
      </c>
      <c r="D18" s="24">
        <v>422890000</v>
      </c>
    </row>
    <row r="19" spans="1:4" ht="21.75" customHeight="1" x14ac:dyDescent="0.15">
      <c r="A19" s="39"/>
      <c r="B19" s="34"/>
      <c r="C19" s="5" t="s">
        <v>15</v>
      </c>
      <c r="D19" s="24">
        <v>363822000</v>
      </c>
    </row>
    <row r="20" spans="1:4" ht="21.75" customHeight="1" x14ac:dyDescent="0.15">
      <c r="A20" s="39"/>
      <c r="B20" s="34"/>
      <c r="C20" s="5" t="s">
        <v>16</v>
      </c>
      <c r="D20" s="24">
        <v>240181147</v>
      </c>
    </row>
    <row r="21" spans="1:4" ht="21.75" customHeight="1" x14ac:dyDescent="0.15">
      <c r="A21" s="39"/>
      <c r="B21" s="34"/>
      <c r="C21" s="5" t="s">
        <v>17</v>
      </c>
      <c r="D21" s="24">
        <v>10501720</v>
      </c>
    </row>
    <row r="22" spans="1:4" ht="21.75" customHeight="1" thickBot="1" x14ac:dyDescent="0.2">
      <c r="A22" s="40"/>
      <c r="B22" s="38"/>
      <c r="C22" s="23" t="s">
        <v>8</v>
      </c>
      <c r="D22" s="26">
        <v>22618403</v>
      </c>
    </row>
    <row r="23" spans="1:4" ht="21.75" customHeight="1" x14ac:dyDescent="0.15">
      <c r="C23" s="1"/>
      <c r="D23" s="1"/>
    </row>
    <row r="24" spans="1:4" ht="21.75" customHeight="1" x14ac:dyDescent="0.15"/>
  </sheetData>
  <mergeCells count="2"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="85" zoomScaleNormal="85" zoomScaleSheetLayoutView="85" workbookViewId="0">
      <selection activeCell="H11" sqref="H11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34</v>
      </c>
    </row>
    <row r="3" spans="1:4" ht="21.75" customHeight="1" x14ac:dyDescent="0.15">
      <c r="A3" s="12" t="s">
        <v>18</v>
      </c>
      <c r="B3" s="13"/>
      <c r="C3" s="14"/>
      <c r="D3" s="15">
        <f>SUM(D4,D12)</f>
        <v>2411125259</v>
      </c>
    </row>
    <row r="4" spans="1:4" ht="21.75" customHeight="1" x14ac:dyDescent="0.15">
      <c r="A4" s="27"/>
      <c r="B4" s="16" t="s">
        <v>1</v>
      </c>
      <c r="C4" s="5"/>
      <c r="D4" s="17">
        <f>SUM(D5:D11)</f>
        <v>2126862118</v>
      </c>
    </row>
    <row r="5" spans="1:4" ht="21.75" customHeight="1" x14ac:dyDescent="0.15">
      <c r="A5" s="27"/>
      <c r="B5" s="3"/>
      <c r="C5" s="3" t="s">
        <v>25</v>
      </c>
      <c r="D5" s="24">
        <v>1674528931</v>
      </c>
    </row>
    <row r="6" spans="1:4" ht="21.75" customHeight="1" x14ac:dyDescent="0.15">
      <c r="A6" s="27"/>
      <c r="B6" s="3"/>
      <c r="C6" s="5" t="s">
        <v>26</v>
      </c>
      <c r="D6" s="24">
        <v>139239724</v>
      </c>
    </row>
    <row r="7" spans="1:4" ht="21.75" customHeight="1" x14ac:dyDescent="0.15">
      <c r="A7" s="27"/>
      <c r="B7" s="3"/>
      <c r="C7" s="5" t="s">
        <v>27</v>
      </c>
      <c r="D7" s="24">
        <v>121067765</v>
      </c>
    </row>
    <row r="8" spans="1:4" ht="21.75" customHeight="1" x14ac:dyDescent="0.15">
      <c r="A8" s="27"/>
      <c r="B8" s="3"/>
      <c r="C8" s="5" t="s">
        <v>28</v>
      </c>
      <c r="D8" s="24">
        <v>14203705</v>
      </c>
    </row>
    <row r="9" spans="1:4" ht="21.75" customHeight="1" x14ac:dyDescent="0.15">
      <c r="A9" s="27"/>
      <c r="B9" s="3"/>
      <c r="C9" s="5" t="s">
        <v>6</v>
      </c>
      <c r="D9" s="24">
        <v>38055993</v>
      </c>
    </row>
    <row r="10" spans="1:4" ht="21.75" customHeight="1" x14ac:dyDescent="0.15">
      <c r="A10" s="27"/>
      <c r="B10" s="3"/>
      <c r="C10" s="5" t="s">
        <v>29</v>
      </c>
      <c r="D10" s="24">
        <v>139766000</v>
      </c>
    </row>
    <row r="11" spans="1:4" ht="21.75" customHeight="1" x14ac:dyDescent="0.15">
      <c r="A11" s="27"/>
      <c r="B11" s="3"/>
      <c r="C11" s="5" t="s">
        <v>8</v>
      </c>
      <c r="D11" s="24">
        <v>0</v>
      </c>
    </row>
    <row r="12" spans="1:4" ht="21.75" customHeight="1" x14ac:dyDescent="0.15">
      <c r="A12" s="27"/>
      <c r="B12" s="16" t="s">
        <v>9</v>
      </c>
      <c r="C12" s="18"/>
      <c r="D12" s="17">
        <f>SUM(D13:D15)</f>
        <v>284263141</v>
      </c>
    </row>
    <row r="13" spans="1:4" ht="21.75" customHeight="1" x14ac:dyDescent="0.15">
      <c r="A13" s="27"/>
      <c r="B13" s="29"/>
      <c r="C13" s="5" t="s">
        <v>10</v>
      </c>
      <c r="D13" s="24">
        <v>259741210</v>
      </c>
    </row>
    <row r="14" spans="1:4" ht="21.75" customHeight="1" x14ac:dyDescent="0.15">
      <c r="A14" s="27"/>
      <c r="B14" s="29"/>
      <c r="C14" s="5" t="s">
        <v>11</v>
      </c>
      <c r="D14" s="24">
        <v>23946767</v>
      </c>
    </row>
    <row r="15" spans="1:4" ht="21.75" customHeight="1" thickBot="1" x14ac:dyDescent="0.2">
      <c r="A15" s="28"/>
      <c r="B15" s="30"/>
      <c r="C15" s="6" t="s">
        <v>8</v>
      </c>
      <c r="D15" s="31">
        <v>575164</v>
      </c>
    </row>
    <row r="16" spans="1:4" ht="21.75" customHeight="1" thickTop="1" x14ac:dyDescent="0.15">
      <c r="A16" s="19" t="s">
        <v>19</v>
      </c>
      <c r="B16" s="20"/>
      <c r="C16" s="21"/>
      <c r="D16" s="22">
        <f>SUM(D17)</f>
        <v>1079173713</v>
      </c>
    </row>
    <row r="17" spans="1:4" ht="21.75" customHeight="1" x14ac:dyDescent="0.15">
      <c r="A17" s="37"/>
      <c r="B17" s="16" t="s">
        <v>13</v>
      </c>
      <c r="C17" s="18"/>
      <c r="D17" s="17">
        <f>SUM(D18:D22)</f>
        <v>1079173713</v>
      </c>
    </row>
    <row r="18" spans="1:4" ht="21.75" customHeight="1" x14ac:dyDescent="0.15">
      <c r="A18" s="39"/>
      <c r="B18" s="34"/>
      <c r="C18" s="5" t="s">
        <v>30</v>
      </c>
      <c r="D18" s="24">
        <v>415345000</v>
      </c>
    </row>
    <row r="19" spans="1:4" ht="21.75" customHeight="1" x14ac:dyDescent="0.15">
      <c r="A19" s="39"/>
      <c r="B19" s="34"/>
      <c r="C19" s="5" t="s">
        <v>15</v>
      </c>
      <c r="D19" s="24">
        <v>364417200</v>
      </c>
    </row>
    <row r="20" spans="1:4" ht="21.75" customHeight="1" x14ac:dyDescent="0.15">
      <c r="A20" s="39"/>
      <c r="B20" s="34"/>
      <c r="C20" s="5" t="s">
        <v>16</v>
      </c>
      <c r="D20" s="24">
        <v>240707468</v>
      </c>
    </row>
    <row r="21" spans="1:4" ht="21.75" customHeight="1" x14ac:dyDescent="0.15">
      <c r="A21" s="39"/>
      <c r="B21" s="34"/>
      <c r="C21" s="5" t="s">
        <v>17</v>
      </c>
      <c r="D21" s="24">
        <v>43692938</v>
      </c>
    </row>
    <row r="22" spans="1:4" ht="21.75" customHeight="1" thickBot="1" x14ac:dyDescent="0.2">
      <c r="A22" s="40"/>
      <c r="B22" s="38"/>
      <c r="C22" s="23" t="s">
        <v>8</v>
      </c>
      <c r="D22" s="26">
        <v>15011107</v>
      </c>
    </row>
    <row r="23" spans="1:4" ht="21.75" customHeight="1" x14ac:dyDescent="0.15">
      <c r="C23" s="1"/>
      <c r="D23" s="1"/>
    </row>
    <row r="24" spans="1:4" ht="21.75" customHeight="1" x14ac:dyDescent="0.15"/>
  </sheetData>
  <mergeCells count="2"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4"/>
  <sheetViews>
    <sheetView tabSelected="1" view="pageBreakPreview" zoomScale="85" zoomScaleNormal="85" zoomScaleSheetLayoutView="85" workbookViewId="0">
      <selection activeCell="I15" sqref="I15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35</v>
      </c>
    </row>
    <row r="3" spans="1:4" ht="21.75" customHeight="1" x14ac:dyDescent="0.15">
      <c r="A3" s="12" t="s">
        <v>18</v>
      </c>
      <c r="B3" s="13"/>
      <c r="C3" s="14"/>
      <c r="D3" s="15">
        <f>SUM(D4,D12)</f>
        <v>2292526342</v>
      </c>
    </row>
    <row r="4" spans="1:4" ht="21.75" customHeight="1" x14ac:dyDescent="0.15">
      <c r="A4" s="27"/>
      <c r="B4" s="16" t="s">
        <v>1</v>
      </c>
      <c r="C4" s="5"/>
      <c r="D4" s="17">
        <f>SUM(D5:D11)</f>
        <v>2019651649</v>
      </c>
    </row>
    <row r="5" spans="1:4" ht="21.75" customHeight="1" x14ac:dyDescent="0.15">
      <c r="A5" s="27"/>
      <c r="B5" s="3"/>
      <c r="C5" s="3" t="s">
        <v>25</v>
      </c>
      <c r="D5" s="4">
        <v>1607742056</v>
      </c>
    </row>
    <row r="6" spans="1:4" ht="21.75" customHeight="1" x14ac:dyDescent="0.15">
      <c r="A6" s="27"/>
      <c r="B6" s="3"/>
      <c r="C6" s="5" t="s">
        <v>26</v>
      </c>
      <c r="D6" s="4">
        <v>108271571</v>
      </c>
    </row>
    <row r="7" spans="1:4" ht="21.75" customHeight="1" x14ac:dyDescent="0.15">
      <c r="A7" s="27"/>
      <c r="B7" s="3"/>
      <c r="C7" s="5" t="s">
        <v>27</v>
      </c>
      <c r="D7" s="4">
        <v>127955334</v>
      </c>
    </row>
    <row r="8" spans="1:4" ht="21.75" customHeight="1" x14ac:dyDescent="0.15">
      <c r="A8" s="27"/>
      <c r="B8" s="3"/>
      <c r="C8" s="5" t="s">
        <v>28</v>
      </c>
      <c r="D8" s="4">
        <v>14893396</v>
      </c>
    </row>
    <row r="9" spans="1:4" ht="21.75" customHeight="1" x14ac:dyDescent="0.15">
      <c r="A9" s="27"/>
      <c r="B9" s="3"/>
      <c r="C9" s="5" t="s">
        <v>6</v>
      </c>
      <c r="D9" s="4">
        <v>24387292</v>
      </c>
    </row>
    <row r="10" spans="1:4" ht="21.75" customHeight="1" x14ac:dyDescent="0.15">
      <c r="A10" s="27"/>
      <c r="B10" s="3"/>
      <c r="C10" s="5" t="s">
        <v>29</v>
      </c>
      <c r="D10" s="4">
        <v>136402000</v>
      </c>
    </row>
    <row r="11" spans="1:4" ht="21.75" customHeight="1" x14ac:dyDescent="0.15">
      <c r="A11" s="27"/>
      <c r="B11" s="3"/>
      <c r="C11" s="5" t="s">
        <v>8</v>
      </c>
      <c r="D11" s="4">
        <v>0</v>
      </c>
    </row>
    <row r="12" spans="1:4" ht="21.75" customHeight="1" x14ac:dyDescent="0.15">
      <c r="A12" s="27"/>
      <c r="B12" s="16" t="s">
        <v>9</v>
      </c>
      <c r="C12" s="18"/>
      <c r="D12" s="17">
        <f>SUM(D13:D15)</f>
        <v>272874693</v>
      </c>
    </row>
    <row r="13" spans="1:4" ht="21.75" customHeight="1" x14ac:dyDescent="0.15">
      <c r="A13" s="27"/>
      <c r="B13" s="29"/>
      <c r="C13" s="5" t="s">
        <v>10</v>
      </c>
      <c r="D13" s="4">
        <v>250150027</v>
      </c>
    </row>
    <row r="14" spans="1:4" ht="21.75" customHeight="1" x14ac:dyDescent="0.15">
      <c r="A14" s="27"/>
      <c r="B14" s="29"/>
      <c r="C14" s="5" t="s">
        <v>11</v>
      </c>
      <c r="D14" s="4">
        <v>22047940</v>
      </c>
    </row>
    <row r="15" spans="1:4" ht="21.75" customHeight="1" thickBot="1" x14ac:dyDescent="0.2">
      <c r="A15" s="28"/>
      <c r="B15" s="30"/>
      <c r="C15" s="6" t="s">
        <v>8</v>
      </c>
      <c r="D15" s="33">
        <v>676726</v>
      </c>
    </row>
    <row r="16" spans="1:4" ht="21.75" customHeight="1" thickTop="1" x14ac:dyDescent="0.15">
      <c r="A16" s="19" t="s">
        <v>19</v>
      </c>
      <c r="B16" s="20"/>
      <c r="C16" s="21"/>
      <c r="D16" s="22">
        <f>SUM(D17)</f>
        <v>1039519956</v>
      </c>
    </row>
    <row r="17" spans="1:4" ht="21.75" customHeight="1" x14ac:dyDescent="0.15">
      <c r="A17" s="37"/>
      <c r="B17" s="16" t="s">
        <v>13</v>
      </c>
      <c r="C17" s="18"/>
      <c r="D17" s="17">
        <f>SUM(D18:D22)</f>
        <v>1039519956</v>
      </c>
    </row>
    <row r="18" spans="1:4" ht="21.75" customHeight="1" x14ac:dyDescent="0.15">
      <c r="A18" s="39"/>
      <c r="B18" s="34"/>
      <c r="C18" s="5" t="s">
        <v>30</v>
      </c>
      <c r="D18" s="4">
        <v>419934000</v>
      </c>
    </row>
    <row r="19" spans="1:4" ht="21.75" customHeight="1" x14ac:dyDescent="0.15">
      <c r="A19" s="39"/>
      <c r="B19" s="34"/>
      <c r="C19" s="5" t="s">
        <v>15</v>
      </c>
      <c r="D19" s="4">
        <v>347612903</v>
      </c>
    </row>
    <row r="20" spans="1:4" ht="21.75" customHeight="1" x14ac:dyDescent="0.15">
      <c r="A20" s="39"/>
      <c r="B20" s="34"/>
      <c r="C20" s="5" t="s">
        <v>16</v>
      </c>
      <c r="D20" s="4">
        <v>212220620</v>
      </c>
    </row>
    <row r="21" spans="1:4" ht="21.75" customHeight="1" x14ac:dyDescent="0.15">
      <c r="A21" s="39"/>
      <c r="B21" s="34"/>
      <c r="C21" s="5" t="s">
        <v>17</v>
      </c>
      <c r="D21" s="4">
        <v>21740840</v>
      </c>
    </row>
    <row r="22" spans="1:4" ht="21.75" customHeight="1" thickBot="1" x14ac:dyDescent="0.2">
      <c r="A22" s="40"/>
      <c r="B22" s="38"/>
      <c r="C22" s="23" t="s">
        <v>8</v>
      </c>
      <c r="D22" s="32">
        <v>38011593</v>
      </c>
    </row>
    <row r="23" spans="1:4" ht="21.75" customHeight="1" x14ac:dyDescent="0.15">
      <c r="C23" s="1"/>
      <c r="D23" s="1"/>
    </row>
    <row r="24" spans="1:4" ht="21.75" customHeight="1" x14ac:dyDescent="0.15"/>
  </sheetData>
  <mergeCells count="2"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Ｈ27年度</vt:lpstr>
      <vt:lpstr>Ｈ28年度</vt:lpstr>
      <vt:lpstr>Ｈ29年度</vt:lpstr>
      <vt:lpstr>Ｈ30年度</vt:lpstr>
      <vt:lpstr>令和元年度</vt:lpstr>
      <vt:lpstr>R2年度 </vt:lpstr>
      <vt:lpstr>R3年度</vt:lpstr>
      <vt:lpstr>R4年度</vt:lpstr>
      <vt:lpstr>R5年度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sagashi</dc:creator>
  <cp:lastModifiedBy>user</cp:lastModifiedBy>
  <cp:lastPrinted>2018-10-30T06:38:05Z</cp:lastPrinted>
  <dcterms:created xsi:type="dcterms:W3CDTF">2016-09-20T00:23:23Z</dcterms:created>
  <dcterms:modified xsi:type="dcterms:W3CDTF">2025-03-31T00:47:39Z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11188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S5.2.4</vt:lpwstr>
  </property>
</Properties>
</file>